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EgresosF5" sheetId="1" r:id="rId1"/>
  </sheets>
  <definedNames>
    <definedName name="_xlnm.Print_Titles" localSheetId="0">'EgresosF5'!$1:$1</definedName>
  </definedNames>
  <calcPr fullCalcOnLoad="1"/>
</workbook>
</file>

<file path=xl/sharedStrings.xml><?xml version="1.0" encoding="utf-8"?>
<sst xmlns="http://schemas.openxmlformats.org/spreadsheetml/2006/main" count="106" uniqueCount="79">
  <si>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</si>
  <si>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</si>
  <si>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</si>
  <si>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</si>
  <si>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</si>
  <si>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</si>
  <si>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</si>
  <si>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</si>
  <si>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</si>
  <si>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</si>
  <si>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</si>
  <si>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PARTIDA 5501</t>
  </si>
  <si>
    <t>CAPITULO 6000</t>
  </si>
  <si>
    <t>GASTO DE INVERSION</t>
  </si>
  <si>
    <t>GASTO TOTAL</t>
  </si>
  <si>
    <t>PRYID</t>
  </si>
  <si>
    <t>Total general</t>
  </si>
  <si>
    <t>60107 - FONDOS EN ADMINISTRACION</t>
  </si>
  <si>
    <t>6010770002</t>
  </si>
  <si>
    <t>PY. CONTADOR DE MOSCAS-UCD</t>
  </si>
  <si>
    <t>6010770006</t>
  </si>
  <si>
    <t>PY.INTEL DR. A. TORRES J.</t>
  </si>
  <si>
    <t>6010770008</t>
  </si>
  <si>
    <t>PY.MANTO. ALA RED DE IMAGENOLOGIA DRA.FEREGRINO</t>
  </si>
  <si>
    <t>6010770011</t>
  </si>
  <si>
    <t>PY.TECNOLOGICA DE MEMS DR.WILFRIDO</t>
  </si>
  <si>
    <t>6010770013</t>
  </si>
  <si>
    <t>PY.INTEL-INV DR.A.TORRES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</si>
  <si>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</si>
  <si>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</si>
  <si>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</si>
  <si>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</si>
  <si>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</si>
  <si>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</si>
  <si>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6010770019</t>
  </si>
  <si>
    <t>GTM 2007 GOB.DEL EDO.</t>
  </si>
  <si>
    <t>6010770020</t>
  </si>
  <si>
    <t>PY.IEEE INT. DR. SARMIENTO</t>
  </si>
  <si>
    <t>6010770022</t>
  </si>
  <si>
    <t>PY.HORNO SOLAR UNAM DR.VAQUEZ SERGIO</t>
  </si>
  <si>
    <t>6010770023</t>
  </si>
  <si>
    <t>PY. INTEL DR. MURPHY ARTEAGA</t>
  </si>
  <si>
    <t>6010770024</t>
  </si>
  <si>
    <t>PY. IEEE/FREECALE DR.MURPHY</t>
  </si>
  <si>
    <t>6010770025</t>
  </si>
  <si>
    <t>PY. SEMICONDUCTORES-FAUSA/DR. RUBEN RAMOS</t>
  </si>
  <si>
    <t>6010770026</t>
  </si>
  <si>
    <t>PY. D3 TARGETING T-WREX DR. SUCAR</t>
  </si>
  <si>
    <t>6010770027</t>
  </si>
  <si>
    <t>PY.CONV.CONANP/23 DRA. ARETXAGA</t>
  </si>
  <si>
    <t>6010770028</t>
  </si>
  <si>
    <t>PY. INTEL DR. CUMPLIDO</t>
  </si>
  <si>
    <t>6010770029</t>
  </si>
  <si>
    <t>CONTRATO QUERETARO OMDAJ/430/08DR. CUMPLIDO</t>
  </si>
  <si>
    <t>6010770030</t>
  </si>
  <si>
    <t>PY. FUNDACION CIDA DR. GRANADOS</t>
  </si>
  <si>
    <t>6010770031</t>
  </si>
  <si>
    <t>CONTRATO ENERNAT DR. VAZQUEZ</t>
  </si>
  <si>
    <t>6010770032</t>
  </si>
  <si>
    <t>PY.FUNDACION CIDA-INSUMOS DR. GRANADOS</t>
  </si>
  <si>
    <t>6010770033</t>
  </si>
  <si>
    <t>CONT.SEP-2009-751 DR. AURELIO LOPEZ</t>
  </si>
  <si>
    <t>6010770034</t>
  </si>
  <si>
    <t>PY. UNIV. MARYLAND DR. CARRMIÑANA</t>
  </si>
  <si>
    <t>6010770035</t>
  </si>
  <si>
    <t>PY. INNOVAPYME-113391 DR. SERGIO VAZQUEZ</t>
  </si>
  <si>
    <t>6010770036</t>
  </si>
  <si>
    <t>PY. UNIV. DE CHILE DR. SUCAR</t>
  </si>
  <si>
    <t>6010770037</t>
  </si>
  <si>
    <t>PROG. PADES DR. R. MURPHY</t>
  </si>
  <si>
    <t>6010770038</t>
  </si>
  <si>
    <t>PY. MEDICAL FETS DR. G. ESPINOSA</t>
  </si>
  <si>
    <t>6010770039</t>
  </si>
  <si>
    <t>PY. UNIV. DE TEXAS DR. A. DIAZ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</si>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</sst>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4" fontId="2" fillId="10" borderId="1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A1" sqref="A1:O33"/>
    </sheetView>
  </sheetViews>
  <sheetFormatPr defaultColWidth="11.421875" defaultRowHeight="13.5" customHeight="1" outlineLevelRow="2"/>
  <cols>
    <col min="1" max="1" width="6.140625" style="1" customWidth="1"/>
    <col min="2" max="2" width="12.7109375" style="1" customWidth="1"/>
    <col min="3" max="3" width="45.7109375" style="1" bestFit="1" customWidth="1"/>
    <col min="4" max="4" width="9.57421875" style="6" bestFit="1" customWidth="1"/>
    <col min="5" max="6" width="10.00390625" style="6" bestFit="1" customWidth="1"/>
    <col min="7" max="7" width="9.57421875" style="6" bestFit="1" customWidth="1"/>
    <col min="8" max="8" width="11.28125" style="6" bestFit="1" customWidth="1"/>
    <col min="9" max="9" width="10.00390625" style="6" bestFit="1" customWidth="1"/>
    <col min="10" max="12" width="8.28125" style="6" bestFit="1" customWidth="1"/>
    <col min="13" max="13" width="9.57421875" style="6" bestFit="1" customWidth="1"/>
    <col min="14" max="14" width="10.421875" style="6" bestFit="1" customWidth="1"/>
    <col min="15" max="15" width="10.00390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6" ht="13.5" customHeight="1" hidden="1" outlineLevel="2">
      <c r="A2" s="2" t="s">
        <v>17</v>
      </c>
      <c r="B2" s="2" t="s">
        <v>18</v>
      </c>
      <c r="C2" s="2" t="s">
        <v>19</v>
      </c>
      <c r="D2" s="7">
        <v>0</v>
      </c>
      <c r="E2" s="7">
        <v>919.43</v>
      </c>
      <c r="F2" s="7">
        <v>5401.5</v>
      </c>
      <c r="G2" s="7">
        <v>6000</v>
      </c>
      <c r="H2" s="7">
        <f>D2+E2+F2+G2</f>
        <v>12320.93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f>M2+L2+K2+J2+I2</f>
        <v>0</v>
      </c>
      <c r="O2" s="7">
        <f>H2+N2</f>
        <v>12320.93</v>
      </c>
      <c r="P2" s="2">
        <v>159</v>
      </c>
    </row>
    <row r="3" spans="1:16" ht="13.5" customHeight="1" hidden="1" outlineLevel="2">
      <c r="A3" s="2" t="s">
        <v>17</v>
      </c>
      <c r="B3" s="2" t="s">
        <v>20</v>
      </c>
      <c r="C3" s="2" t="s">
        <v>21</v>
      </c>
      <c r="D3" s="7">
        <v>0</v>
      </c>
      <c r="E3" s="7">
        <v>0</v>
      </c>
      <c r="F3" s="7">
        <v>0</v>
      </c>
      <c r="G3" s="7">
        <v>0</v>
      </c>
      <c r="H3" s="7">
        <f aca="true" t="shared" si="0" ref="H3:H31">D3+E3+F3+G3</f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f aca="true" t="shared" si="1" ref="N3:N31">M3+L3+K3+J3+I3</f>
        <v>0</v>
      </c>
      <c r="O3" s="7">
        <f aca="true" t="shared" si="2" ref="O3:O31">H3+N3</f>
        <v>0</v>
      </c>
      <c r="P3" s="2">
        <v>221</v>
      </c>
    </row>
    <row r="4" spans="1:16" ht="13.5" customHeight="1" hidden="1" outlineLevel="2">
      <c r="A4" s="2" t="s">
        <v>17</v>
      </c>
      <c r="B4" s="2" t="s">
        <v>22</v>
      </c>
      <c r="C4" s="2" t="s">
        <v>23</v>
      </c>
      <c r="D4" s="7">
        <v>0</v>
      </c>
      <c r="E4" s="7">
        <v>0</v>
      </c>
      <c r="F4" s="7">
        <v>0</v>
      </c>
      <c r="G4" s="7">
        <v>0</v>
      </c>
      <c r="H4" s="7">
        <f t="shared" si="0"/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f t="shared" si="1"/>
        <v>0</v>
      </c>
      <c r="O4" s="7">
        <f t="shared" si="2"/>
        <v>0</v>
      </c>
      <c r="P4" s="2">
        <v>245</v>
      </c>
    </row>
    <row r="5" spans="1:16" ht="13.5" customHeight="1" hidden="1" outlineLevel="2">
      <c r="A5" s="2" t="s">
        <v>17</v>
      </c>
      <c r="B5" s="2" t="s">
        <v>24</v>
      </c>
      <c r="C5" s="2" t="s">
        <v>25</v>
      </c>
      <c r="D5" s="7">
        <v>0</v>
      </c>
      <c r="E5" s="7">
        <v>0</v>
      </c>
      <c r="F5" s="7">
        <v>0</v>
      </c>
      <c r="G5" s="7">
        <v>0</v>
      </c>
      <c r="H5" s="7">
        <f t="shared" si="0"/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f t="shared" si="1"/>
        <v>0</v>
      </c>
      <c r="O5" s="7">
        <f t="shared" si="2"/>
        <v>0</v>
      </c>
      <c r="P5" s="2">
        <v>249</v>
      </c>
    </row>
    <row r="6" spans="1:16" ht="13.5" customHeight="1" hidden="1" outlineLevel="2">
      <c r="A6" s="2" t="s">
        <v>17</v>
      </c>
      <c r="B6" s="2" t="s">
        <v>26</v>
      </c>
      <c r="C6" s="2" t="s">
        <v>27</v>
      </c>
      <c r="D6" s="7">
        <v>0</v>
      </c>
      <c r="E6" s="7">
        <v>67490.19</v>
      </c>
      <c r="F6" s="7">
        <v>83460.66</v>
      </c>
      <c r="G6" s="7">
        <v>0</v>
      </c>
      <c r="H6" s="7">
        <f t="shared" si="0"/>
        <v>150950.85</v>
      </c>
      <c r="I6" s="7">
        <v>161551.92</v>
      </c>
      <c r="J6" s="7">
        <v>0</v>
      </c>
      <c r="K6" s="7">
        <v>0</v>
      </c>
      <c r="L6" s="7">
        <v>0</v>
      </c>
      <c r="M6" s="7">
        <v>0</v>
      </c>
      <c r="N6" s="7">
        <f t="shared" si="1"/>
        <v>161551.92</v>
      </c>
      <c r="O6" s="7">
        <f t="shared" si="2"/>
        <v>312502.77</v>
      </c>
      <c r="P6" s="2">
        <v>257</v>
      </c>
    </row>
    <row r="7" spans="1:16" ht="13.5" customHeight="1" hidden="1" outlineLevel="2">
      <c r="A7" s="2" t="s">
        <v>17</v>
      </c>
      <c r="B7" s="2" t="s">
        <v>28</v>
      </c>
      <c r="C7" s="2" t="s">
        <v>29</v>
      </c>
      <c r="D7" s="7">
        <v>0</v>
      </c>
      <c r="E7" s="7">
        <v>0</v>
      </c>
      <c r="F7" s="7">
        <v>0</v>
      </c>
      <c r="G7" s="7">
        <v>0</v>
      </c>
      <c r="H7" s="7">
        <f t="shared" si="0"/>
        <v>0</v>
      </c>
      <c r="I7" s="7">
        <v>0</v>
      </c>
      <c r="J7" s="7">
        <v>0</v>
      </c>
      <c r="K7" s="7">
        <v>0</v>
      </c>
      <c r="L7" s="7">
        <v>0</v>
      </c>
      <c r="M7" s="7">
        <v>-2.06</v>
      </c>
      <c r="N7" s="7">
        <f t="shared" si="1"/>
        <v>-2.06</v>
      </c>
      <c r="O7" s="7">
        <f t="shared" si="2"/>
        <v>-2.06</v>
      </c>
      <c r="P7" s="2">
        <v>277</v>
      </c>
    </row>
    <row r="8" spans="1:16" ht="13.5" customHeight="1" hidden="1" outlineLevel="2">
      <c r="A8" s="2" t="s">
        <v>17</v>
      </c>
      <c r="B8" s="2" t="s">
        <v>30</v>
      </c>
      <c r="C8" s="2" t="s">
        <v>31</v>
      </c>
      <c r="D8" s="7">
        <v>0</v>
      </c>
      <c r="E8" s="7">
        <v>68359.78</v>
      </c>
      <c r="F8" s="7">
        <v>117146.48</v>
      </c>
      <c r="G8" s="7">
        <v>29500</v>
      </c>
      <c r="H8" s="7">
        <f t="shared" si="0"/>
        <v>215006.26</v>
      </c>
      <c r="I8" s="7">
        <v>710720.87</v>
      </c>
      <c r="J8" s="7">
        <v>0</v>
      </c>
      <c r="K8" s="7">
        <v>0</v>
      </c>
      <c r="L8" s="7">
        <v>0</v>
      </c>
      <c r="M8" s="7">
        <v>0</v>
      </c>
      <c r="N8" s="7">
        <f t="shared" si="1"/>
        <v>710720.87</v>
      </c>
      <c r="O8" s="7">
        <f t="shared" si="2"/>
        <v>925727.13</v>
      </c>
      <c r="P8" s="2">
        <v>279</v>
      </c>
    </row>
    <row r="9" spans="1:16" ht="13.5" customHeight="1" hidden="1" outlineLevel="2">
      <c r="A9" s="2" t="s">
        <v>17</v>
      </c>
      <c r="B9" s="2" t="s">
        <v>32</v>
      </c>
      <c r="C9" s="2" t="s">
        <v>33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f t="shared" si="1"/>
        <v>0</v>
      </c>
      <c r="O9" s="7">
        <f t="shared" si="2"/>
        <v>0</v>
      </c>
      <c r="P9" s="2">
        <v>286</v>
      </c>
    </row>
    <row r="10" spans="1:16" ht="13.5" customHeight="1" hidden="1" outlineLevel="2">
      <c r="A10" s="2" t="s">
        <v>17</v>
      </c>
      <c r="B10" s="2" t="s">
        <v>34</v>
      </c>
      <c r="C10" s="2" t="s">
        <v>35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  <c r="I10" s="7">
        <v>0</v>
      </c>
      <c r="J10" s="7">
        <v>0</v>
      </c>
      <c r="K10" s="7">
        <v>0</v>
      </c>
      <c r="L10" s="7">
        <v>0</v>
      </c>
      <c r="M10" s="7">
        <v>-0.4</v>
      </c>
      <c r="N10" s="7">
        <f t="shared" si="1"/>
        <v>-0.4</v>
      </c>
      <c r="O10" s="7">
        <f t="shared" si="2"/>
        <v>-0.4</v>
      </c>
      <c r="P10" s="2">
        <v>304</v>
      </c>
    </row>
    <row r="11" spans="1:16" ht="13.5" customHeight="1" hidden="1" outlineLevel="2">
      <c r="A11" s="2" t="s">
        <v>17</v>
      </c>
      <c r="B11" s="2" t="s">
        <v>36</v>
      </c>
      <c r="C11" s="2" t="s">
        <v>37</v>
      </c>
      <c r="D11" s="7">
        <v>0</v>
      </c>
      <c r="E11" s="7">
        <v>3689</v>
      </c>
      <c r="F11" s="7">
        <v>55791.68</v>
      </c>
      <c r="G11" s="7">
        <v>17000</v>
      </c>
      <c r="H11" s="7">
        <f t="shared" si="0"/>
        <v>76480.68</v>
      </c>
      <c r="I11" s="7">
        <v>42417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42417</v>
      </c>
      <c r="O11" s="7">
        <f t="shared" si="2"/>
        <v>118897.68</v>
      </c>
      <c r="P11" s="2">
        <v>321</v>
      </c>
    </row>
    <row r="12" spans="1:16" ht="13.5" customHeight="1" hidden="1" outlineLevel="2">
      <c r="A12" s="2" t="s">
        <v>17</v>
      </c>
      <c r="B12" s="2" t="s">
        <v>38</v>
      </c>
      <c r="C12" s="2" t="s">
        <v>39</v>
      </c>
      <c r="D12" s="7">
        <v>0</v>
      </c>
      <c r="E12" s="7">
        <v>270349.77</v>
      </c>
      <c r="F12" s="7">
        <v>1048358.92</v>
      </c>
      <c r="G12" s="7">
        <v>75000</v>
      </c>
      <c r="H12" s="7">
        <f t="shared" si="0"/>
        <v>1393708.69</v>
      </c>
      <c r="I12" s="7">
        <v>404260.48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404260.48</v>
      </c>
      <c r="O12" s="7">
        <f t="shared" si="2"/>
        <v>1797969.17</v>
      </c>
      <c r="P12" s="2">
        <v>334</v>
      </c>
    </row>
    <row r="13" spans="1:16" ht="13.5" customHeight="1" hidden="1" outlineLevel="2">
      <c r="A13" s="2" t="s">
        <v>17</v>
      </c>
      <c r="B13" s="2" t="s">
        <v>40</v>
      </c>
      <c r="C13" s="2" t="s">
        <v>41</v>
      </c>
      <c r="D13" s="7">
        <v>0</v>
      </c>
      <c r="E13" s="7">
        <v>0</v>
      </c>
      <c r="F13" s="7">
        <v>4298.87</v>
      </c>
      <c r="G13" s="7">
        <v>0</v>
      </c>
      <c r="H13" s="7">
        <f t="shared" si="0"/>
        <v>4298.87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f t="shared" si="1"/>
        <v>0</v>
      </c>
      <c r="O13" s="7">
        <f t="shared" si="2"/>
        <v>4298.87</v>
      </c>
      <c r="P13" s="2">
        <v>347</v>
      </c>
    </row>
    <row r="14" spans="1:16" ht="13.5" customHeight="1" hidden="1" outlineLevel="2">
      <c r="A14" s="2" t="s">
        <v>17</v>
      </c>
      <c r="B14" s="2" t="s">
        <v>42</v>
      </c>
      <c r="C14" s="2" t="s">
        <v>43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f t="shared" si="1"/>
        <v>0</v>
      </c>
      <c r="O14" s="7">
        <f t="shared" si="2"/>
        <v>0</v>
      </c>
      <c r="P14" s="2">
        <v>355</v>
      </c>
    </row>
    <row r="15" spans="1:16" ht="13.5" customHeight="1" hidden="1" outlineLevel="2">
      <c r="A15" s="2" t="s">
        <v>17</v>
      </c>
      <c r="B15" s="2" t="s">
        <v>44</v>
      </c>
      <c r="C15" s="2" t="s">
        <v>45</v>
      </c>
      <c r="D15" s="7">
        <v>0</v>
      </c>
      <c r="E15" s="7">
        <v>25252.03</v>
      </c>
      <c r="F15" s="7">
        <v>172.5</v>
      </c>
      <c r="G15" s="7">
        <v>0</v>
      </c>
      <c r="H15" s="7">
        <f t="shared" si="0"/>
        <v>25424.53</v>
      </c>
      <c r="I15" s="7">
        <v>-759.15</v>
      </c>
      <c r="J15" s="7">
        <v>0</v>
      </c>
      <c r="K15" s="7">
        <v>0</v>
      </c>
      <c r="L15" s="7">
        <v>0</v>
      </c>
      <c r="M15" s="7">
        <v>0</v>
      </c>
      <c r="N15" s="7">
        <f t="shared" si="1"/>
        <v>-759.15</v>
      </c>
      <c r="O15" s="7">
        <f t="shared" si="2"/>
        <v>24665.379999999997</v>
      </c>
      <c r="P15" s="2">
        <v>357</v>
      </c>
    </row>
    <row r="16" spans="1:16" ht="13.5" customHeight="1" hidden="1" outlineLevel="2">
      <c r="A16" s="2" t="s">
        <v>17</v>
      </c>
      <c r="B16" s="2" t="s">
        <v>46</v>
      </c>
      <c r="C16" s="2" t="s">
        <v>47</v>
      </c>
      <c r="D16" s="7">
        <v>0</v>
      </c>
      <c r="E16" s="7">
        <v>7129.24</v>
      </c>
      <c r="F16" s="7">
        <v>153961.31</v>
      </c>
      <c r="G16" s="7">
        <v>190000</v>
      </c>
      <c r="H16" s="7">
        <f t="shared" si="0"/>
        <v>351090.55</v>
      </c>
      <c r="I16" s="7">
        <v>44085.36</v>
      </c>
      <c r="J16" s="7">
        <v>0</v>
      </c>
      <c r="K16" s="7">
        <v>0</v>
      </c>
      <c r="L16" s="7">
        <v>0</v>
      </c>
      <c r="M16" s="7">
        <v>0</v>
      </c>
      <c r="N16" s="7">
        <f t="shared" si="1"/>
        <v>44085.36</v>
      </c>
      <c r="O16" s="7">
        <f t="shared" si="2"/>
        <v>395175.91</v>
      </c>
      <c r="P16" s="2">
        <v>358</v>
      </c>
    </row>
    <row r="17" spans="1:16" ht="13.5" customHeight="1" hidden="1" outlineLevel="2">
      <c r="A17" s="2" t="s">
        <v>17</v>
      </c>
      <c r="B17" s="2" t="s">
        <v>48</v>
      </c>
      <c r="C17" s="2" t="s">
        <v>49</v>
      </c>
      <c r="D17" s="7">
        <v>0</v>
      </c>
      <c r="E17" s="7">
        <v>0</v>
      </c>
      <c r="F17" s="7">
        <v>6900</v>
      </c>
      <c r="G17" s="7">
        <v>6000</v>
      </c>
      <c r="H17" s="7">
        <f t="shared" si="0"/>
        <v>12900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f t="shared" si="1"/>
        <v>0</v>
      </c>
      <c r="O17" s="7">
        <f t="shared" si="2"/>
        <v>12900</v>
      </c>
      <c r="P17" s="2">
        <v>363</v>
      </c>
    </row>
    <row r="18" spans="1:16" ht="13.5" customHeight="1" hidden="1" outlineLevel="2">
      <c r="A18" s="2" t="s">
        <v>17</v>
      </c>
      <c r="B18" s="2" t="s">
        <v>50</v>
      </c>
      <c r="C18" s="2" t="s">
        <v>51</v>
      </c>
      <c r="D18" s="7">
        <v>0</v>
      </c>
      <c r="E18" s="7">
        <v>0</v>
      </c>
      <c r="F18" s="7">
        <v>8656.27</v>
      </c>
      <c r="G18" s="7">
        <v>100000</v>
      </c>
      <c r="H18" s="7">
        <f t="shared" si="0"/>
        <v>108656.27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f t="shared" si="1"/>
        <v>0</v>
      </c>
      <c r="O18" s="7">
        <f t="shared" si="2"/>
        <v>108656.27</v>
      </c>
      <c r="P18" s="2">
        <v>397</v>
      </c>
    </row>
    <row r="19" spans="1:16" ht="13.5" customHeight="1" hidden="1" outlineLevel="2">
      <c r="A19" s="2" t="s">
        <v>17</v>
      </c>
      <c r="B19" s="2" t="s">
        <v>52</v>
      </c>
      <c r="C19" s="2" t="s">
        <v>53</v>
      </c>
      <c r="D19" s="7">
        <v>0</v>
      </c>
      <c r="E19" s="7">
        <v>188093.21</v>
      </c>
      <c r="F19" s="7">
        <v>1120477.13</v>
      </c>
      <c r="G19" s="7">
        <v>16000</v>
      </c>
      <c r="H19" s="7">
        <f t="shared" si="0"/>
        <v>1324570.3399999999</v>
      </c>
      <c r="I19" s="7">
        <v>258027.89</v>
      </c>
      <c r="J19" s="7">
        <v>0</v>
      </c>
      <c r="K19" s="7">
        <v>0</v>
      </c>
      <c r="L19" s="7">
        <v>0</v>
      </c>
      <c r="M19" s="7">
        <v>0</v>
      </c>
      <c r="N19" s="7">
        <f t="shared" si="1"/>
        <v>258027.89</v>
      </c>
      <c r="O19" s="7">
        <f t="shared" si="2"/>
        <v>1582598.23</v>
      </c>
      <c r="P19" s="2">
        <v>402</v>
      </c>
    </row>
    <row r="20" spans="1:16" ht="13.5" customHeight="1" hidden="1" outlineLevel="2">
      <c r="A20" s="2" t="s">
        <v>17</v>
      </c>
      <c r="B20" s="2" t="s">
        <v>54</v>
      </c>
      <c r="C20" s="2" t="s">
        <v>55</v>
      </c>
      <c r="D20" s="7">
        <v>0</v>
      </c>
      <c r="E20" s="7">
        <v>131106.07</v>
      </c>
      <c r="F20" s="7">
        <v>267183.37</v>
      </c>
      <c r="G20" s="7">
        <v>0</v>
      </c>
      <c r="H20" s="7">
        <f t="shared" si="0"/>
        <v>398289.44</v>
      </c>
      <c r="I20" s="7">
        <v>50983.78</v>
      </c>
      <c r="J20" s="7">
        <v>0</v>
      </c>
      <c r="K20" s="7">
        <v>0</v>
      </c>
      <c r="L20" s="7">
        <v>0</v>
      </c>
      <c r="M20" s="7">
        <v>0</v>
      </c>
      <c r="N20" s="7">
        <f t="shared" si="1"/>
        <v>50983.78</v>
      </c>
      <c r="O20" s="7">
        <f t="shared" si="2"/>
        <v>449273.22</v>
      </c>
      <c r="P20" s="2">
        <v>401</v>
      </c>
    </row>
    <row r="21" spans="1:16" ht="13.5" customHeight="1" hidden="1" outlineLevel="2">
      <c r="A21" s="2" t="s">
        <v>17</v>
      </c>
      <c r="B21" s="2" t="s">
        <v>56</v>
      </c>
      <c r="C21" s="2" t="s">
        <v>57</v>
      </c>
      <c r="D21" s="7">
        <v>0</v>
      </c>
      <c r="E21" s="7">
        <v>10781.58</v>
      </c>
      <c r="F21" s="7">
        <v>50605.82</v>
      </c>
      <c r="G21" s="7">
        <v>0</v>
      </c>
      <c r="H21" s="7">
        <f t="shared" si="0"/>
        <v>61387.4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f t="shared" si="1"/>
        <v>0</v>
      </c>
      <c r="O21" s="7">
        <f t="shared" si="2"/>
        <v>61387.4</v>
      </c>
      <c r="P21" s="2">
        <v>404</v>
      </c>
    </row>
    <row r="22" spans="1:16" ht="13.5" customHeight="1" hidden="1" outlineLevel="2">
      <c r="A22" s="2" t="s">
        <v>17</v>
      </c>
      <c r="B22" s="2" t="s">
        <v>58</v>
      </c>
      <c r="C22" s="2" t="s">
        <v>59</v>
      </c>
      <c r="D22" s="7">
        <v>0</v>
      </c>
      <c r="E22" s="7">
        <v>157253.79</v>
      </c>
      <c r="F22" s="7">
        <v>0</v>
      </c>
      <c r="G22" s="7">
        <v>0</v>
      </c>
      <c r="H22" s="7">
        <f t="shared" si="0"/>
        <v>157253.79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f t="shared" si="1"/>
        <v>0</v>
      </c>
      <c r="O22" s="7">
        <f t="shared" si="2"/>
        <v>157253.79</v>
      </c>
      <c r="P22" s="2">
        <v>405</v>
      </c>
    </row>
    <row r="23" spans="1:16" ht="13.5" customHeight="1" hidden="1" outlineLevel="2">
      <c r="A23" s="2" t="s">
        <v>17</v>
      </c>
      <c r="B23" s="2" t="s">
        <v>60</v>
      </c>
      <c r="C23" s="2" t="s">
        <v>61</v>
      </c>
      <c r="D23" s="7">
        <v>0</v>
      </c>
      <c r="E23" s="7">
        <v>81981.5</v>
      </c>
      <c r="F23" s="7">
        <v>367711.2</v>
      </c>
      <c r="G23" s="7">
        <v>28000</v>
      </c>
      <c r="H23" s="7">
        <f t="shared" si="0"/>
        <v>477692.7</v>
      </c>
      <c r="I23" s="7">
        <v>35896.67</v>
      </c>
      <c r="J23" s="7">
        <v>0</v>
      </c>
      <c r="K23" s="7">
        <v>0</v>
      </c>
      <c r="L23" s="7">
        <v>0</v>
      </c>
      <c r="M23" s="7">
        <v>0</v>
      </c>
      <c r="N23" s="7">
        <f t="shared" si="1"/>
        <v>35896.67</v>
      </c>
      <c r="O23" s="7">
        <f t="shared" si="2"/>
        <v>513589.37</v>
      </c>
      <c r="P23" s="2">
        <v>408</v>
      </c>
    </row>
    <row r="24" spans="1:16" ht="13.5" customHeight="1" hidden="1" outlineLevel="2">
      <c r="A24" s="2" t="s">
        <v>17</v>
      </c>
      <c r="B24" s="2" t="s">
        <v>62</v>
      </c>
      <c r="C24" s="2" t="s">
        <v>63</v>
      </c>
      <c r="D24" s="7">
        <v>0</v>
      </c>
      <c r="E24" s="7">
        <v>0</v>
      </c>
      <c r="F24" s="7">
        <v>0</v>
      </c>
      <c r="G24" s="7">
        <v>0</v>
      </c>
      <c r="H24" s="7">
        <f t="shared" si="0"/>
        <v>0</v>
      </c>
      <c r="I24" s="7">
        <v>0</v>
      </c>
      <c r="J24" s="7">
        <v>0</v>
      </c>
      <c r="K24" s="7">
        <v>0</v>
      </c>
      <c r="L24" s="7">
        <v>0</v>
      </c>
      <c r="M24" s="7">
        <f>324589.86+2.06+0.4</f>
        <v>324592.32</v>
      </c>
      <c r="N24" s="7">
        <f t="shared" si="1"/>
        <v>324592.32</v>
      </c>
      <c r="O24" s="7">
        <f t="shared" si="2"/>
        <v>324592.32</v>
      </c>
      <c r="P24" s="2">
        <v>409</v>
      </c>
    </row>
    <row r="25" spans="1:16" ht="13.5" customHeight="1" hidden="1" outlineLevel="2">
      <c r="A25" s="2" t="s">
        <v>17</v>
      </c>
      <c r="B25" s="2" t="s">
        <v>64</v>
      </c>
      <c r="C25" s="2" t="s">
        <v>65</v>
      </c>
      <c r="D25" s="7">
        <v>0</v>
      </c>
      <c r="E25" s="7">
        <v>926667</v>
      </c>
      <c r="F25" s="7">
        <v>0</v>
      </c>
      <c r="G25" s="7">
        <v>0</v>
      </c>
      <c r="H25" s="7">
        <f t="shared" si="0"/>
        <v>926667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f t="shared" si="1"/>
        <v>0</v>
      </c>
      <c r="O25" s="7">
        <f t="shared" si="2"/>
        <v>926667</v>
      </c>
      <c r="P25" s="2">
        <v>413</v>
      </c>
    </row>
    <row r="26" spans="1:16" ht="13.5" customHeight="1" hidden="1" outlineLevel="2">
      <c r="A26" s="2" t="s">
        <v>17</v>
      </c>
      <c r="B26" s="2" t="s">
        <v>66</v>
      </c>
      <c r="C26" s="2" t="s">
        <v>67</v>
      </c>
      <c r="D26" s="7">
        <v>0</v>
      </c>
      <c r="E26" s="7">
        <v>0</v>
      </c>
      <c r="F26" s="7">
        <v>27700.73</v>
      </c>
      <c r="G26" s="7">
        <v>0</v>
      </c>
      <c r="H26" s="7">
        <f t="shared" si="0"/>
        <v>27700.73</v>
      </c>
      <c r="I26" s="7">
        <v>27943.97</v>
      </c>
      <c r="J26" s="7">
        <v>0</v>
      </c>
      <c r="K26" s="7">
        <v>0</v>
      </c>
      <c r="L26" s="7">
        <v>0</v>
      </c>
      <c r="M26" s="7">
        <v>0</v>
      </c>
      <c r="N26" s="7">
        <f t="shared" si="1"/>
        <v>27943.97</v>
      </c>
      <c r="O26" s="7">
        <f t="shared" si="2"/>
        <v>55644.7</v>
      </c>
      <c r="P26" s="2">
        <v>414</v>
      </c>
    </row>
    <row r="27" spans="1:16" ht="13.5" customHeight="1" hidden="1" outlineLevel="2">
      <c r="A27" s="2" t="s">
        <v>17</v>
      </c>
      <c r="B27" s="2" t="s">
        <v>68</v>
      </c>
      <c r="C27" s="2" t="s">
        <v>69</v>
      </c>
      <c r="D27" s="7">
        <v>0</v>
      </c>
      <c r="E27" s="7">
        <v>19452.59</v>
      </c>
      <c r="F27" s="7">
        <v>0</v>
      </c>
      <c r="G27" s="7">
        <v>192000</v>
      </c>
      <c r="H27" s="7">
        <f t="shared" si="0"/>
        <v>211452.59</v>
      </c>
      <c r="I27" s="7">
        <v>80547.41</v>
      </c>
      <c r="J27" s="7">
        <v>0</v>
      </c>
      <c r="K27" s="7">
        <v>0</v>
      </c>
      <c r="L27" s="7">
        <v>0</v>
      </c>
      <c r="M27" s="7">
        <v>0</v>
      </c>
      <c r="N27" s="7">
        <f t="shared" si="1"/>
        <v>80547.41</v>
      </c>
      <c r="O27" s="7">
        <f t="shared" si="2"/>
        <v>292000</v>
      </c>
      <c r="P27" s="2">
        <v>421</v>
      </c>
    </row>
    <row r="28" spans="1:16" ht="13.5" customHeight="1" hidden="1" outlineLevel="2">
      <c r="A28" s="2" t="s">
        <v>17</v>
      </c>
      <c r="B28" s="2" t="s">
        <v>70</v>
      </c>
      <c r="C28" s="2" t="s">
        <v>71</v>
      </c>
      <c r="D28" s="7">
        <v>0</v>
      </c>
      <c r="E28" s="7">
        <v>0</v>
      </c>
      <c r="F28" s="7">
        <v>0</v>
      </c>
      <c r="G28" s="7">
        <v>7000</v>
      </c>
      <c r="H28" s="7">
        <f t="shared" si="0"/>
        <v>7000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f t="shared" si="1"/>
        <v>0</v>
      </c>
      <c r="O28" s="7">
        <f t="shared" si="2"/>
        <v>7000</v>
      </c>
      <c r="P28" s="2">
        <v>423</v>
      </c>
    </row>
    <row r="29" spans="1:16" ht="13.5" customHeight="1" hidden="1" outlineLevel="2">
      <c r="A29" s="2" t="s">
        <v>17</v>
      </c>
      <c r="B29" s="2" t="s">
        <v>72</v>
      </c>
      <c r="C29" s="2" t="s">
        <v>73</v>
      </c>
      <c r="D29" s="7">
        <v>0</v>
      </c>
      <c r="E29" s="7">
        <v>0</v>
      </c>
      <c r="F29" s="7">
        <v>0</v>
      </c>
      <c r="G29" s="7">
        <v>0</v>
      </c>
      <c r="H29" s="7">
        <f t="shared" si="0"/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f t="shared" si="1"/>
        <v>0</v>
      </c>
      <c r="O29" s="7">
        <f t="shared" si="2"/>
        <v>0</v>
      </c>
      <c r="P29" s="2">
        <v>424</v>
      </c>
    </row>
    <row r="30" spans="1:16" ht="13.5" customHeight="1" hidden="1" outlineLevel="1">
      <c r="A30" s="3" t="s">
        <v>77</v>
      </c>
      <c r="B30" s="8"/>
      <c r="C30" s="8"/>
      <c r="D30" s="9">
        <f aca="true" t="shared" si="3" ref="D30:O30">SUBTOTAL(9,D2:D29)</f>
        <v>0</v>
      </c>
      <c r="E30" s="9">
        <f t="shared" si="3"/>
        <v>1958525.18</v>
      </c>
      <c r="F30" s="9">
        <f t="shared" si="3"/>
        <v>3317826.4400000004</v>
      </c>
      <c r="G30" s="9">
        <f t="shared" si="3"/>
        <v>666500</v>
      </c>
      <c r="H30" s="9">
        <f t="shared" si="3"/>
        <v>5942851.62</v>
      </c>
      <c r="I30" s="9">
        <f t="shared" si="3"/>
        <v>1815676.2</v>
      </c>
      <c r="J30" s="9">
        <f t="shared" si="3"/>
        <v>0</v>
      </c>
      <c r="K30" s="9">
        <f t="shared" si="3"/>
        <v>0</v>
      </c>
      <c r="L30" s="9">
        <f t="shared" si="3"/>
        <v>0</v>
      </c>
      <c r="M30" s="9">
        <f t="shared" si="3"/>
        <v>324589.86</v>
      </c>
      <c r="N30" s="9">
        <f t="shared" si="3"/>
        <v>2140266.06</v>
      </c>
      <c r="O30" s="9">
        <f t="shared" si="3"/>
        <v>8083117.680000001</v>
      </c>
      <c r="P30" s="2"/>
    </row>
    <row r="31" spans="1:16" ht="13.5" customHeight="1" hidden="1" outlineLevel="2">
      <c r="A31" s="2" t="s">
        <v>74</v>
      </c>
      <c r="B31" s="2" t="s">
        <v>75</v>
      </c>
      <c r="C31" s="2" t="s">
        <v>76</v>
      </c>
      <c r="D31" s="7">
        <v>0</v>
      </c>
      <c r="E31" s="7">
        <v>447.02</v>
      </c>
      <c r="F31" s="7">
        <v>24</v>
      </c>
      <c r="G31" s="7">
        <v>0</v>
      </c>
      <c r="H31" s="7">
        <f t="shared" si="0"/>
        <v>471.02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f t="shared" si="1"/>
        <v>0</v>
      </c>
      <c r="O31" s="7">
        <f t="shared" si="2"/>
        <v>471.02</v>
      </c>
      <c r="P31" s="2">
        <v>122</v>
      </c>
    </row>
    <row r="32" spans="1:16" ht="13.5" customHeight="1" hidden="1" outlineLevel="1">
      <c r="A32" s="3" t="s">
        <v>78</v>
      </c>
      <c r="B32" s="2"/>
      <c r="C32" s="2"/>
      <c r="D32" s="7">
        <f aca="true" t="shared" si="4" ref="D32:O32">SUBTOTAL(9,D31:D31)</f>
        <v>0</v>
      </c>
      <c r="E32" s="7">
        <f t="shared" si="4"/>
        <v>447.02</v>
      </c>
      <c r="F32" s="7">
        <f t="shared" si="4"/>
        <v>24</v>
      </c>
      <c r="G32" s="7">
        <f t="shared" si="4"/>
        <v>0</v>
      </c>
      <c r="H32" s="7">
        <f t="shared" si="4"/>
        <v>471.02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7">
        <f t="shared" si="4"/>
        <v>0</v>
      </c>
      <c r="M32" s="7">
        <f t="shared" si="4"/>
        <v>0</v>
      </c>
      <c r="N32" s="7">
        <f t="shared" si="4"/>
        <v>0</v>
      </c>
      <c r="O32" s="7">
        <f t="shared" si="4"/>
        <v>471.02</v>
      </c>
      <c r="P32" s="2"/>
    </row>
    <row r="33" spans="1:16" ht="13.5" customHeight="1" collapsed="1">
      <c r="A33" s="3" t="s">
        <v>16</v>
      </c>
      <c r="B33" s="2"/>
      <c r="C33" s="2"/>
      <c r="D33" s="7">
        <f aca="true" t="shared" si="5" ref="D33:O33">SUBTOTAL(9,D2:D31)</f>
        <v>0</v>
      </c>
      <c r="E33" s="7">
        <f t="shared" si="5"/>
        <v>1958972.2</v>
      </c>
      <c r="F33" s="7">
        <f t="shared" si="5"/>
        <v>3317850.4400000004</v>
      </c>
      <c r="G33" s="7">
        <f t="shared" si="5"/>
        <v>666500</v>
      </c>
      <c r="H33" s="7">
        <f t="shared" si="5"/>
        <v>5943322.64</v>
      </c>
      <c r="I33" s="7">
        <f t="shared" si="5"/>
        <v>1815676.2</v>
      </c>
      <c r="J33" s="7">
        <f t="shared" si="5"/>
        <v>0</v>
      </c>
      <c r="K33" s="7">
        <f t="shared" si="5"/>
        <v>0</v>
      </c>
      <c r="L33" s="7">
        <f t="shared" si="5"/>
        <v>0</v>
      </c>
      <c r="M33" s="7">
        <f t="shared" si="5"/>
        <v>324589.86</v>
      </c>
      <c r="N33" s="7">
        <f t="shared" si="5"/>
        <v>2140266.06</v>
      </c>
      <c r="O33" s="7">
        <f t="shared" si="5"/>
        <v>8083588.7</v>
      </c>
      <c r="P33" s="2"/>
    </row>
  </sheetData>
  <sheetProtection/>
  <printOptions horizontalCentered="1"/>
  <pageMargins left="0.2362204724409449" right="0.15748031496062992" top="1.1811023622047245" bottom="0.35433070866141736" header="0.6692913385826772" footer="0.07874015748031496"/>
  <pageSetup fitToHeight="1" fitToWidth="1" horizontalDpi="600" verticalDpi="600" orientation="landscape" scale="76" r:id="rId1"/>
  <headerFooter>
    <oddHeader>&amp;C&amp;"Arial,Negrita"&amp;10INSTITUTO NACIONAL DE ASTROFISICA OPTICA Y ELECTRONICA
PRESUPUESTO EJERCIDO DE PROYECTOS EXTERNOS POR CAPITULO
EJERCICIO: 2009    PERIODO: ENERO-DICIEMBRE     F.F.: 5-APOYOS EXTERNOS</oddHeader>
    <oddFooter>&amp;L&amp;"Arial"&amp;8
03-Feb-2010 11:14&amp;R&amp;"Arial"&amp;8Hoja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Administracion</cp:lastModifiedBy>
  <cp:lastPrinted>2010-03-18T22:50:33Z</cp:lastPrinted>
  <dcterms:created xsi:type="dcterms:W3CDTF">2007-01-12T00:53:36Z</dcterms:created>
  <dcterms:modified xsi:type="dcterms:W3CDTF">2010-03-18T22:51:24Z</dcterms:modified>
  <cp:category/>
  <cp:version/>
  <cp:contentType/>
  <cp:contentStatus/>
</cp:coreProperties>
</file>