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795" windowHeight="7170" activeTab="0"/>
  </bookViews>
  <sheets>
    <sheet name="CALEND. CAPTACION REC PROP 201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<sst xmlns="http://schemas.openxmlformats.org/spreadsheetml/2006/main" count="26" uniqueCount="26">
  <si>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</si>
  <si>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</si>
  <si>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</si>
  <si>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</si>
  <si>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</si>
  <si>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</si>
  <si>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</si>
  <si>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</si>
  <si>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</si>
  <si>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</si>
  <si>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</si>
  <si>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</si>
  <si>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</si>
  <si>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VENTA DE SERVICIOS</t>
  </si>
  <si>
    <t>INTERNAS</t>
  </si>
  <si>
    <t>CONCEPTO DE INGRESOS</t>
  </si>
  <si>
    <t>TOTAL DE INGRESOS</t>
  </si>
  <si>
    <t>DIRECCIÓN ADJUNTA DE GRUPOS Y CENTROS DE INVESTIGACIÓN</t>
  </si>
  <si>
    <t>DIRECCIÓN DE PROGRAMACIÓN Y PRESUPUESTO DE LOS CENTROS PÚBLICOS CONACYT</t>
  </si>
  <si>
    <t>ENTIDAD:</t>
  </si>
  <si>
    <t>INSTITUTO NACIONAL DE ASTROFISICA, OPTICA Y ELECTRONICA</t>
  </si>
  <si>
    <t>Calendario de  Captación Recursos Propios</t>
  </si>
  <si>
    <t>ANTEPROYECTO PRESUPUESTO 2011</t>
  </si>
  <si>
    <t>INGRESOS DIVERSOS</t>
  </si>
  <si>
    <t>PRODUCTOS FINANCIEROS</t>
  </si>
  <si>
    <t>OTROS INGRESOS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</si>
</sst>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#,##0.0000000"/>
    <numFmt numFmtId="167" formatCode="0.0%"/>
    <numFmt numFmtId="168" formatCode="#,##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3" fillId="0" borderId="18" xfId="0" applyFont="1" applyBorder="1" applyAlignment="1">
      <alignment/>
    </xf>
    <xf numFmtId="4" fontId="3" fillId="0" borderId="17" xfId="0" applyNumberFormat="1" applyFont="1" applyBorder="1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 horizontal="center" wrapText="1"/>
      <protection/>
    </xf>
    <xf numFmtId="0" fontId="6" fillId="33" borderId="0" xfId="0" applyFont="1" applyFill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200025</xdr:colOff>
      <xdr:row>5</xdr:row>
      <xdr:rowOff>47625</xdr:rowOff>
    </xdr:to>
    <xdr:pic>
      <xdr:nvPicPr>
        <xdr:cNvPr id="1" name="Picture 2" descr="SISTEMA CONAC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2314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7"/>
  <sheetViews>
    <sheetView tabSelected="1" zoomScalePageLayoutView="0" workbookViewId="0" topLeftCell="C1">
      <selection activeCell="B7" sqref="B7"/>
    </sheetView>
  </sheetViews>
  <sheetFormatPr defaultColWidth="11.421875" defaultRowHeight="12.75"/>
  <cols>
    <col min="1" max="1" width="3.57421875" style="0" customWidth="1"/>
    <col min="2" max="2" width="4.00390625" style="0" customWidth="1"/>
    <col min="3" max="3" width="27.7109375" style="0" customWidth="1"/>
    <col min="4" max="4" width="15.8515625" style="0" bestFit="1" customWidth="1"/>
    <col min="5" max="6" width="14.57421875" style="0" bestFit="1" customWidth="1"/>
    <col min="7" max="16" width="15.7109375" style="0" customWidth="1"/>
    <col min="17" max="17" width="3.7109375" style="0" customWidth="1"/>
  </cols>
  <sheetData>
    <row r="1" spans="2:26" s="22" customFormat="1" ht="18.75" customHeight="1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2:26" s="22" customFormat="1" ht="18.75" customHeight="1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2:26" s="22" customFormat="1" ht="18.75" customHeight="1">
      <c r="B3" s="31" t="s">
        <v>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2:26" s="22" customFormat="1" ht="18.75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7"/>
      <c r="P4" s="17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2:26" s="22" customFormat="1" ht="18.75" customHeight="1">
      <c r="B5" s="32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2:26" s="22" customFormat="1" ht="1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2:26" s="22" customFormat="1" ht="18.75" thickBot="1">
      <c r="B7" s="20" t="s">
        <v>19</v>
      </c>
      <c r="C7" s="18"/>
      <c r="D7" s="29" t="s">
        <v>20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2:16" ht="16.5" thickBot="1">
      <c r="B8" s="27" t="s">
        <v>15</v>
      </c>
      <c r="C8" s="28"/>
      <c r="D8" s="13" t="s">
        <v>12</v>
      </c>
      <c r="E8" s="14" t="s">
        <v>0</v>
      </c>
      <c r="F8" s="14" t="s">
        <v>1</v>
      </c>
      <c r="G8" s="14" t="s">
        <v>2</v>
      </c>
      <c r="H8" s="14" t="s">
        <v>3</v>
      </c>
      <c r="I8" s="14" t="s">
        <v>4</v>
      </c>
      <c r="J8" s="14" t="s">
        <v>5</v>
      </c>
      <c r="K8" s="14" t="s">
        <v>6</v>
      </c>
      <c r="L8" s="14" t="s">
        <v>7</v>
      </c>
      <c r="M8" s="14" t="s">
        <v>8</v>
      </c>
      <c r="N8" s="14" t="s">
        <v>9</v>
      </c>
      <c r="O8" s="14" t="s">
        <v>10</v>
      </c>
      <c r="P8" s="14" t="s">
        <v>11</v>
      </c>
    </row>
    <row r="9" spans="2:17" ht="12.75">
      <c r="B9" s="8"/>
      <c r="C9" s="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1"/>
    </row>
    <row r="10" spans="2:17" ht="15.75">
      <c r="B10" s="10" t="s">
        <v>13</v>
      </c>
      <c r="C10" s="2"/>
      <c r="D10" s="11">
        <f aca="true" t="shared" si="0" ref="D10:P10">+D11</f>
        <v>42736000</v>
      </c>
      <c r="E10" s="12">
        <f t="shared" si="0"/>
        <v>2961885</v>
      </c>
      <c r="F10" s="12">
        <f t="shared" si="0"/>
        <v>2643885</v>
      </c>
      <c r="G10" s="12">
        <f t="shared" si="0"/>
        <v>2852885</v>
      </c>
      <c r="H10" s="12">
        <f t="shared" si="0"/>
        <v>3676906</v>
      </c>
      <c r="I10" s="12">
        <f t="shared" si="0"/>
        <v>3800174</v>
      </c>
      <c r="J10" s="12">
        <f t="shared" si="0"/>
        <v>2928885</v>
      </c>
      <c r="K10" s="12">
        <f t="shared" si="0"/>
        <v>4236790</v>
      </c>
      <c r="L10" s="12">
        <f t="shared" si="0"/>
        <v>3134685</v>
      </c>
      <c r="M10" s="12">
        <f t="shared" si="0"/>
        <v>3039125</v>
      </c>
      <c r="N10" s="12">
        <f t="shared" si="0"/>
        <v>3285595</v>
      </c>
      <c r="O10" s="12">
        <f t="shared" si="0"/>
        <v>3235385</v>
      </c>
      <c r="P10" s="12">
        <f t="shared" si="0"/>
        <v>6939800</v>
      </c>
      <c r="Q10" s="1"/>
    </row>
    <row r="11" spans="2:17" ht="12.75">
      <c r="B11" s="7"/>
      <c r="C11" s="2" t="s">
        <v>14</v>
      </c>
      <c r="D11" s="4">
        <f>SUM(E11:P11)</f>
        <v>42736000</v>
      </c>
      <c r="E11" s="4">
        <v>2961885</v>
      </c>
      <c r="F11" s="4">
        <v>2643885</v>
      </c>
      <c r="G11" s="4">
        <v>2852885</v>
      </c>
      <c r="H11" s="4">
        <v>3676906</v>
      </c>
      <c r="I11" s="4">
        <v>3800174</v>
      </c>
      <c r="J11" s="4">
        <v>2928885</v>
      </c>
      <c r="K11" s="4">
        <v>4236790</v>
      </c>
      <c r="L11" s="4">
        <v>3134685</v>
      </c>
      <c r="M11" s="4">
        <v>3039125</v>
      </c>
      <c r="N11" s="4">
        <v>3285595</v>
      </c>
      <c r="O11" s="4">
        <v>3235385</v>
      </c>
      <c r="P11" s="4">
        <v>6939800</v>
      </c>
      <c r="Q11" s="1"/>
    </row>
    <row r="12" spans="2:17" ht="12.75">
      <c r="B12" s="7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"/>
    </row>
    <row r="13" spans="2:17" ht="15.75">
      <c r="B13" s="10" t="s">
        <v>23</v>
      </c>
      <c r="C13" s="2"/>
      <c r="D13" s="11">
        <f>+D14+D15</f>
        <v>2264000</v>
      </c>
      <c r="E13" s="11">
        <f aca="true" t="shared" si="1" ref="E13:P13">+E14+E15</f>
        <v>156000</v>
      </c>
      <c r="F13" s="11">
        <f t="shared" si="1"/>
        <v>139000</v>
      </c>
      <c r="G13" s="11">
        <f t="shared" si="1"/>
        <v>150000</v>
      </c>
      <c r="H13" s="11">
        <f t="shared" si="1"/>
        <v>194000</v>
      </c>
      <c r="I13" s="11">
        <f t="shared" si="1"/>
        <v>200000</v>
      </c>
      <c r="J13" s="11">
        <f t="shared" si="1"/>
        <v>154000</v>
      </c>
      <c r="K13" s="11">
        <f t="shared" si="1"/>
        <v>229000</v>
      </c>
      <c r="L13" s="11">
        <f t="shared" si="1"/>
        <v>173000</v>
      </c>
      <c r="M13" s="11">
        <f t="shared" si="1"/>
        <v>160000</v>
      </c>
      <c r="N13" s="11">
        <f t="shared" si="1"/>
        <v>173000</v>
      </c>
      <c r="O13" s="11">
        <f t="shared" si="1"/>
        <v>170000</v>
      </c>
      <c r="P13" s="11">
        <f t="shared" si="1"/>
        <v>366000</v>
      </c>
      <c r="Q13" s="1"/>
    </row>
    <row r="14" spans="2:17" ht="12.75">
      <c r="B14" s="7"/>
      <c r="C14" s="2" t="s">
        <v>24</v>
      </c>
      <c r="D14" s="4">
        <f>SUM(E14:P14)</f>
        <v>442000</v>
      </c>
      <c r="E14" s="4">
        <v>30000</v>
      </c>
      <c r="F14" s="4">
        <v>27000</v>
      </c>
      <c r="G14" s="4">
        <v>29000</v>
      </c>
      <c r="H14" s="4">
        <v>38000</v>
      </c>
      <c r="I14" s="4">
        <v>39000</v>
      </c>
      <c r="J14" s="4">
        <v>30000</v>
      </c>
      <c r="K14" s="4">
        <v>49000</v>
      </c>
      <c r="L14" s="4">
        <v>32000</v>
      </c>
      <c r="M14" s="4">
        <v>31000</v>
      </c>
      <c r="N14" s="4">
        <v>33000</v>
      </c>
      <c r="O14" s="4">
        <v>33000</v>
      </c>
      <c r="P14" s="4">
        <v>71000</v>
      </c>
      <c r="Q14" s="1"/>
    </row>
    <row r="15" spans="2:17" ht="12.75">
      <c r="B15" s="7"/>
      <c r="C15" s="2" t="s">
        <v>25</v>
      </c>
      <c r="D15" s="4">
        <f>SUM(E15:P15)</f>
        <v>1822000</v>
      </c>
      <c r="E15" s="4">
        <v>126000</v>
      </c>
      <c r="F15" s="4">
        <v>112000</v>
      </c>
      <c r="G15" s="4">
        <v>121000</v>
      </c>
      <c r="H15" s="4">
        <v>156000</v>
      </c>
      <c r="I15" s="4">
        <v>161000</v>
      </c>
      <c r="J15" s="4">
        <v>124000</v>
      </c>
      <c r="K15" s="4">
        <v>180000</v>
      </c>
      <c r="L15" s="4">
        <v>141000</v>
      </c>
      <c r="M15" s="4">
        <v>129000</v>
      </c>
      <c r="N15" s="4">
        <v>140000</v>
      </c>
      <c r="O15" s="4">
        <v>137000</v>
      </c>
      <c r="P15" s="4">
        <v>295000</v>
      </c>
      <c r="Q15" s="1"/>
    </row>
    <row r="16" spans="2:16" ht="13.5" thickBot="1">
      <c r="B16" s="8"/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6.5" thickBot="1">
      <c r="B17" s="15" t="s">
        <v>16</v>
      </c>
      <c r="C17" s="6"/>
      <c r="D17" s="16">
        <f>+D10+D13</f>
        <v>45000000</v>
      </c>
      <c r="E17" s="16">
        <f aca="true" t="shared" si="2" ref="E17:P17">+E10+E13</f>
        <v>3117885</v>
      </c>
      <c r="F17" s="16">
        <f t="shared" si="2"/>
        <v>2782885</v>
      </c>
      <c r="G17" s="16">
        <f t="shared" si="2"/>
        <v>3002885</v>
      </c>
      <c r="H17" s="16">
        <f t="shared" si="2"/>
        <v>3870906</v>
      </c>
      <c r="I17" s="16">
        <f t="shared" si="2"/>
        <v>4000174</v>
      </c>
      <c r="J17" s="16">
        <f t="shared" si="2"/>
        <v>3082885</v>
      </c>
      <c r="K17" s="16">
        <f t="shared" si="2"/>
        <v>4465790</v>
      </c>
      <c r="L17" s="16">
        <f t="shared" si="2"/>
        <v>3307685</v>
      </c>
      <c r="M17" s="16">
        <f t="shared" si="2"/>
        <v>3199125</v>
      </c>
      <c r="N17" s="16">
        <f t="shared" si="2"/>
        <v>3458595</v>
      </c>
      <c r="O17" s="16">
        <f t="shared" si="2"/>
        <v>3405385</v>
      </c>
      <c r="P17" s="16">
        <f t="shared" si="2"/>
        <v>7305800</v>
      </c>
    </row>
  </sheetData>
  <sheetProtection/>
  <mergeCells count="7">
    <mergeCell ref="B8:C8"/>
    <mergeCell ref="D7:P7"/>
    <mergeCell ref="B1:P1"/>
    <mergeCell ref="B2:P2"/>
    <mergeCell ref="B3:P3"/>
    <mergeCell ref="B5:P5"/>
    <mergeCell ref="B4:N4"/>
  </mergeCells>
  <printOptions horizontalCentered="1" verticalCentered="1"/>
  <pageMargins left="0.1968503937007874" right="0.1968503937007874" top="0.984251968503937" bottom="0.984251968503937" header="0" footer="0"/>
  <pageSetup horizontalDpi="600" verticalDpi="600" orientation="landscape" scale="57" r:id="rId4"/>
  <drawing r:id="rId3"/>
  <legacyDrawing r:id="rId2"/>
  <oleObjects>
    <oleObject progId="Word.Picture.8" shapeId="12647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de Presupuestos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del Carmen Castro Ibarra</dc:creator>
  <cp:keywords/>
  <dc:description/>
  <cp:lastModifiedBy>Administracion</cp:lastModifiedBy>
  <cp:lastPrinted>2010-09-22T16:57:02Z</cp:lastPrinted>
  <dcterms:created xsi:type="dcterms:W3CDTF">2008-07-26T00:36:29Z</dcterms:created>
  <dcterms:modified xsi:type="dcterms:W3CDTF">2010-09-22T16:57:04Z</dcterms:modified>
  <cp:category/>
  <cp:version/>
  <cp:contentType/>
  <cp:contentStatus/>
</cp:coreProperties>
</file>